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:\ROZPOČET\Rozpočet 2023\"/>
    </mc:Choice>
  </mc:AlternateContent>
  <xr:revisionPtr revIDLastSave="0" documentId="13_ncr:1_{5A206B86-B010-4621-A8B0-91C903FFD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F37" i="1"/>
  <c r="E37" i="1"/>
  <c r="D37" i="1"/>
  <c r="F25" i="1"/>
  <c r="E25" i="1"/>
  <c r="D25" i="1"/>
  <c r="F13" i="1"/>
  <c r="E13" i="1"/>
  <c r="D13" i="1"/>
  <c r="F28" i="1" l="1"/>
  <c r="E28" i="1"/>
  <c r="K25" i="1" s="1"/>
  <c r="D28" i="1"/>
</calcChain>
</file>

<file path=xl/sharedStrings.xml><?xml version="1.0" encoding="utf-8"?>
<sst xmlns="http://schemas.openxmlformats.org/spreadsheetml/2006/main" count="31" uniqueCount="31">
  <si>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</si>
  <si>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</si>
  <si>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</si>
  <si>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</si>
  <si>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</si>
  <si>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</si>
  <si>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</si>
  <si>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</si>
  <si>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</si>
  <si>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>FKSP</t>
  </si>
  <si>
    <t>úč.sk.54</t>
  </si>
  <si>
    <t>Jiné ostatní náklady</t>
  </si>
  <si>
    <t>Odpisy invetičního majetku</t>
  </si>
  <si>
    <t>odpisy DDNM, DDHM</t>
  </si>
  <si>
    <t xml:space="preserve">odpisy IM </t>
  </si>
  <si>
    <t>Náklady celkem</t>
  </si>
  <si>
    <t>Výnosy celkem</t>
  </si>
  <si>
    <t>zákonné soc. náklady</t>
  </si>
  <si>
    <t>ochranné pomůcky</t>
  </si>
  <si>
    <t>vzdělávání</t>
  </si>
  <si>
    <t xml:space="preserve">zákonné soc. pojištění </t>
  </si>
  <si>
    <t xml:space="preserve">Návrh rozpočtu vypracoval: Ing Jiří Haramul, ředitel </t>
  </si>
  <si>
    <t>Podpis: ….............................................</t>
  </si>
  <si>
    <t>úč.sk.55</t>
  </si>
  <si>
    <t>Předpokládaný výnosy za služby</t>
  </si>
  <si>
    <t>Předpokládané výnosy z činnosti</t>
  </si>
  <si>
    <t>Předpokládaná dotace od zřizovatele</t>
  </si>
  <si>
    <t>Účelová dotace MPSV a jiné dotace</t>
  </si>
  <si>
    <r>
      <t xml:space="preserve">Návrh střednědobého výhledu rozpočtu do roku 2025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</si>
  <si>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Předpokládaná dotace MPSV/ZP</t>
  </si>
  <si>
    <t>Datum vypracování: 25.1.2023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</si>
</sst>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3" borderId="2" xfId="0" applyFont="1" applyFill="1" applyBorder="1"/>
    <xf numFmtId="3" fontId="2" fillId="4" borderId="1" xfId="0" applyNumberFormat="1" applyFont="1" applyFill="1" applyBorder="1"/>
    <xf numFmtId="3" fontId="2" fillId="0" borderId="2" xfId="0" applyNumberFormat="1" applyFont="1" applyBorder="1"/>
    <xf numFmtId="3" fontId="2" fillId="5" borderId="1" xfId="0" applyNumberFormat="1" applyFont="1" applyFill="1" applyBorder="1"/>
    <xf numFmtId="0" fontId="1" fillId="0" borderId="4" xfId="0" applyFont="1" applyBorder="1" applyAlignment="1">
      <alignment horizontal="center"/>
    </xf>
    <xf numFmtId="3" fontId="2" fillId="3" borderId="4" xfId="0" applyNumberFormat="1" applyFont="1" applyFill="1" applyBorder="1"/>
    <xf numFmtId="0" fontId="1" fillId="0" borderId="0" xfId="0" applyFont="1" applyAlignment="1">
      <alignment horizontal="center"/>
    </xf>
    <xf numFmtId="3" fontId="2" fillId="3" borderId="0" xfId="0" applyNumberFormat="1" applyFont="1" applyFill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3</xdr:row>
      <xdr:rowOff>19050</xdr:rowOff>
    </xdr:from>
    <xdr:to>
      <xdr:col>5</xdr:col>
      <xdr:colOff>752475</xdr:colOff>
      <xdr:row>7</xdr:row>
      <xdr:rowOff>131099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C93099-02BD-4036-B6A4-9C05F7D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4"/>
  <sheetViews>
    <sheetView tabSelected="1" topLeftCell="A31" workbookViewId="0">
      <selection activeCell="F22" sqref="F22"/>
    </sheetView>
  </sheetViews>
  <sheetFormatPr defaultRowHeight="15" x14ac:dyDescent="0.25"/>
  <cols>
    <col min="1" max="1" width="2.140625" customWidth="1"/>
    <col min="2" max="2" width="11.7109375" customWidth="1"/>
    <col min="3" max="3" width="31.5703125" customWidth="1"/>
    <col min="4" max="6" width="14.7109375" customWidth="1"/>
  </cols>
  <sheetData>
    <row r="2" spans="2:6" ht="15" customHeight="1" x14ac:dyDescent="0.25">
      <c r="B2" s="23" t="s">
        <v>28</v>
      </c>
      <c r="C2" s="23"/>
      <c r="D2" s="23"/>
      <c r="E2" s="23"/>
      <c r="F2" s="23"/>
    </row>
    <row r="3" spans="2:6" ht="15" customHeight="1" x14ac:dyDescent="0.25">
      <c r="B3" s="23"/>
      <c r="C3" s="23"/>
      <c r="D3" s="23"/>
      <c r="E3" s="23"/>
      <c r="F3" s="23"/>
    </row>
    <row r="4" spans="2:6" ht="15" customHeight="1" x14ac:dyDescent="0.25">
      <c r="B4" s="23"/>
      <c r="C4" s="23"/>
      <c r="D4" s="23"/>
      <c r="E4" s="23"/>
      <c r="F4" s="23"/>
    </row>
    <row r="5" spans="2:6" ht="23.25" customHeight="1" x14ac:dyDescent="0.25">
      <c r="B5" s="23"/>
      <c r="C5" s="23"/>
      <c r="D5" s="23"/>
      <c r="E5" s="23"/>
      <c r="F5" s="23"/>
    </row>
    <row r="6" spans="2:6" ht="15" customHeight="1" x14ac:dyDescent="0.25">
      <c r="B6" s="23"/>
      <c r="C6" s="23"/>
      <c r="D6" s="23"/>
      <c r="E6" s="23"/>
      <c r="F6" s="23"/>
    </row>
    <row r="7" spans="2:6" ht="15" customHeight="1" x14ac:dyDescent="0.25">
      <c r="B7" s="23"/>
      <c r="C7" s="23"/>
      <c r="D7" s="23"/>
      <c r="E7" s="23"/>
      <c r="F7" s="23"/>
    </row>
    <row r="8" spans="2:6" ht="15" customHeight="1" x14ac:dyDescent="0.25">
      <c r="B8" s="23"/>
      <c r="C8" s="23"/>
      <c r="D8" s="23"/>
      <c r="E8" s="23"/>
      <c r="F8" s="23"/>
    </row>
    <row r="9" spans="2:6" ht="15" customHeight="1" x14ac:dyDescent="0.25">
      <c r="B9" s="23"/>
      <c r="C9" s="23"/>
      <c r="D9" s="23"/>
      <c r="E9" s="23"/>
      <c r="F9" s="23"/>
    </row>
    <row r="10" spans="2:6" ht="15" customHeight="1" x14ac:dyDescent="0.25">
      <c r="B10" s="23"/>
      <c r="C10" s="23"/>
      <c r="D10" s="23"/>
      <c r="E10" s="23"/>
      <c r="F10" s="23"/>
    </row>
    <row r="11" spans="2:6" ht="15" customHeight="1" x14ac:dyDescent="0.25">
      <c r="B11" s="24"/>
      <c r="C11" s="24"/>
      <c r="D11" s="24"/>
      <c r="E11" s="24"/>
      <c r="F11" s="24"/>
    </row>
    <row r="12" spans="2:6" ht="18.75" x14ac:dyDescent="0.3">
      <c r="B12" s="1"/>
      <c r="C12" s="1"/>
      <c r="D12" s="2">
        <v>2023</v>
      </c>
      <c r="E12" s="2">
        <v>2024</v>
      </c>
      <c r="F12" s="2">
        <v>2025</v>
      </c>
    </row>
    <row r="13" spans="2:6" ht="18.75" x14ac:dyDescent="0.3">
      <c r="B13" s="3" t="s">
        <v>0</v>
      </c>
      <c r="C13" s="3" t="s">
        <v>1</v>
      </c>
      <c r="D13" s="4">
        <f>D14+D15</f>
        <v>770000</v>
      </c>
      <c r="E13" s="4">
        <f>E14+E15</f>
        <v>770000</v>
      </c>
      <c r="F13" s="4">
        <f>F14+F15</f>
        <v>760000</v>
      </c>
    </row>
    <row r="14" spans="2:6" ht="18.75" x14ac:dyDescent="0.3">
      <c r="B14" s="1"/>
      <c r="C14" s="1" t="s">
        <v>2</v>
      </c>
      <c r="D14" s="5">
        <v>280000</v>
      </c>
      <c r="E14" s="6">
        <v>280000</v>
      </c>
      <c r="F14" s="6">
        <v>210000</v>
      </c>
    </row>
    <row r="15" spans="2:6" ht="18.75" x14ac:dyDescent="0.3">
      <c r="B15" s="1"/>
      <c r="C15" s="1" t="s">
        <v>3</v>
      </c>
      <c r="D15" s="5">
        <v>490000</v>
      </c>
      <c r="E15" s="6">
        <v>490000</v>
      </c>
      <c r="F15" s="6">
        <v>550000</v>
      </c>
    </row>
    <row r="16" spans="2:6" ht="18.75" x14ac:dyDescent="0.3">
      <c r="B16" s="3" t="s">
        <v>4</v>
      </c>
      <c r="C16" s="3" t="s">
        <v>5</v>
      </c>
      <c r="D16" s="4">
        <v>1215000</v>
      </c>
      <c r="E16" s="4">
        <v>1130000</v>
      </c>
      <c r="F16" s="4">
        <v>1075000</v>
      </c>
    </row>
    <row r="17" spans="2:11" ht="18.75" x14ac:dyDescent="0.3">
      <c r="B17" s="3" t="s">
        <v>6</v>
      </c>
      <c r="C17" s="3" t="s">
        <v>7</v>
      </c>
      <c r="D17" s="4">
        <f>D18+D19+D20+D21+D22+D23</f>
        <v>3031000</v>
      </c>
      <c r="E17" s="4">
        <f>E18+E19+E20+E21+E22+E23</f>
        <v>3095000</v>
      </c>
      <c r="F17" s="4">
        <f>F18+F19+F20+F21+F22+F23</f>
        <v>2138000</v>
      </c>
    </row>
    <row r="18" spans="2:11" ht="18.75" x14ac:dyDescent="0.3">
      <c r="B18" s="1"/>
      <c r="C18" s="1" t="s">
        <v>8</v>
      </c>
      <c r="D18" s="5">
        <v>2210000</v>
      </c>
      <c r="E18" s="6">
        <v>2250000</v>
      </c>
      <c r="F18" s="6">
        <v>1550000</v>
      </c>
    </row>
    <row r="19" spans="2:11" ht="18.75" x14ac:dyDescent="0.3">
      <c r="B19" s="1"/>
      <c r="C19" s="1" t="s">
        <v>20</v>
      </c>
      <c r="D19" s="5">
        <v>688000</v>
      </c>
      <c r="E19" s="6">
        <v>695000</v>
      </c>
      <c r="F19" s="6">
        <v>475000</v>
      </c>
    </row>
    <row r="20" spans="2:11" ht="18.75" x14ac:dyDescent="0.3">
      <c r="B20" s="1"/>
      <c r="C20" s="1" t="s">
        <v>17</v>
      </c>
      <c r="D20" s="5">
        <v>10000</v>
      </c>
      <c r="E20" s="6">
        <v>10000</v>
      </c>
      <c r="F20" s="6">
        <v>8000</v>
      </c>
    </row>
    <row r="21" spans="2:11" ht="18.75" x14ac:dyDescent="0.3">
      <c r="B21" s="1"/>
      <c r="C21" s="1" t="s">
        <v>18</v>
      </c>
      <c r="D21" s="5">
        <v>30000</v>
      </c>
      <c r="E21" s="6">
        <v>40000</v>
      </c>
      <c r="F21" s="6">
        <v>26000</v>
      </c>
    </row>
    <row r="22" spans="2:11" ht="18.75" x14ac:dyDescent="0.3">
      <c r="B22" s="1"/>
      <c r="C22" s="1" t="s">
        <v>19</v>
      </c>
      <c r="D22" s="5">
        <v>50000</v>
      </c>
      <c r="E22" s="6">
        <v>55000</v>
      </c>
      <c r="F22" s="6">
        <v>50000</v>
      </c>
    </row>
    <row r="23" spans="2:11" ht="18.75" x14ac:dyDescent="0.3">
      <c r="B23" s="1"/>
      <c r="C23" s="1" t="s">
        <v>9</v>
      </c>
      <c r="D23" s="5">
        <v>43000</v>
      </c>
      <c r="E23" s="6">
        <v>45000</v>
      </c>
      <c r="F23" s="6">
        <v>29000</v>
      </c>
    </row>
    <row r="24" spans="2:11" ht="18.75" x14ac:dyDescent="0.3">
      <c r="B24" s="3" t="s">
        <v>10</v>
      </c>
      <c r="C24" s="3" t="s">
        <v>11</v>
      </c>
      <c r="D24" s="4">
        <v>2000</v>
      </c>
      <c r="E24" s="4">
        <v>5000</v>
      </c>
      <c r="F24" s="4">
        <v>10000</v>
      </c>
    </row>
    <row r="25" spans="2:11" ht="18.75" x14ac:dyDescent="0.3">
      <c r="B25" s="3" t="s">
        <v>23</v>
      </c>
      <c r="C25" s="3" t="s">
        <v>12</v>
      </c>
      <c r="D25" s="4">
        <f>D26+D27</f>
        <v>352000</v>
      </c>
      <c r="E25" s="4">
        <f>E26+E27</f>
        <v>352000</v>
      </c>
      <c r="F25" s="4">
        <f>F26+F27</f>
        <v>352000</v>
      </c>
      <c r="K25" s="28">
        <f>E28-E37</f>
        <v>0</v>
      </c>
    </row>
    <row r="26" spans="2:11" ht="18.75" x14ac:dyDescent="0.3">
      <c r="B26" s="1"/>
      <c r="C26" s="7" t="s">
        <v>13</v>
      </c>
      <c r="D26" s="6">
        <v>182000</v>
      </c>
      <c r="E26" s="6">
        <v>182000</v>
      </c>
      <c r="F26" s="6">
        <v>182000</v>
      </c>
    </row>
    <row r="27" spans="2:11" ht="18.75" x14ac:dyDescent="0.3">
      <c r="B27" s="1"/>
      <c r="C27" s="7" t="s">
        <v>14</v>
      </c>
      <c r="D27" s="5">
        <v>170000</v>
      </c>
      <c r="E27" s="5">
        <v>170000</v>
      </c>
      <c r="F27" s="5">
        <v>170000</v>
      </c>
    </row>
    <row r="28" spans="2:11" ht="18.75" x14ac:dyDescent="0.3">
      <c r="B28" s="25" t="s">
        <v>15</v>
      </c>
      <c r="C28" s="26"/>
      <c r="D28" s="8">
        <f>D25+D24+D17+D16+D13</f>
        <v>5370000</v>
      </c>
      <c r="E28" s="8">
        <f>E25+E24+E17+E16+E13</f>
        <v>5352000</v>
      </c>
      <c r="F28" s="8">
        <f>F25+F24+F17+F16+F13</f>
        <v>4335000</v>
      </c>
    </row>
    <row r="29" spans="2:11" ht="18.75" x14ac:dyDescent="0.3">
      <c r="B29" s="11"/>
      <c r="C29" s="11"/>
      <c r="D29" s="12"/>
      <c r="E29" s="12"/>
      <c r="F29" s="12"/>
    </row>
    <row r="30" spans="2:11" ht="18.75" x14ac:dyDescent="0.3">
      <c r="B30" s="13"/>
      <c r="C30" s="13"/>
      <c r="D30" s="14"/>
      <c r="E30" s="14"/>
      <c r="F30" s="14"/>
    </row>
    <row r="31" spans="2:11" x14ac:dyDescent="0.25">
      <c r="B31" s="27"/>
      <c r="C31" s="27"/>
      <c r="D31" s="27"/>
      <c r="E31" s="27"/>
      <c r="F31" s="27"/>
    </row>
    <row r="32" spans="2:11" ht="18.75" x14ac:dyDescent="0.3">
      <c r="B32" s="19" t="s">
        <v>24</v>
      </c>
      <c r="C32" s="20"/>
      <c r="D32" s="9">
        <v>810000</v>
      </c>
      <c r="E32" s="5">
        <v>850000</v>
      </c>
      <c r="F32" s="5">
        <v>850000</v>
      </c>
    </row>
    <row r="33" spans="2:6" ht="18.75" x14ac:dyDescent="0.3">
      <c r="B33" s="19" t="s">
        <v>25</v>
      </c>
      <c r="C33" s="20"/>
      <c r="D33" s="5">
        <v>230000</v>
      </c>
      <c r="E33" s="9">
        <v>290000</v>
      </c>
      <c r="F33" s="9">
        <v>485000</v>
      </c>
    </row>
    <row r="34" spans="2:6" ht="18.75" x14ac:dyDescent="0.3">
      <c r="B34" s="19" t="s">
        <v>26</v>
      </c>
      <c r="C34" s="20"/>
      <c r="D34" s="9">
        <v>3400000</v>
      </c>
      <c r="E34" s="9">
        <v>2900000</v>
      </c>
      <c r="F34" s="9">
        <v>2000000</v>
      </c>
    </row>
    <row r="35" spans="2:6" ht="18.75" x14ac:dyDescent="0.3">
      <c r="B35" s="19" t="s">
        <v>29</v>
      </c>
      <c r="C35" s="20"/>
      <c r="D35" s="9">
        <v>850000</v>
      </c>
      <c r="E35" s="6">
        <v>1212000</v>
      </c>
      <c r="F35" s="6">
        <v>900000</v>
      </c>
    </row>
    <row r="36" spans="2:6" ht="18.75" x14ac:dyDescent="0.3">
      <c r="B36" s="19" t="s">
        <v>27</v>
      </c>
      <c r="C36" s="20"/>
      <c r="D36" s="9">
        <v>80000</v>
      </c>
      <c r="E36" s="9">
        <v>100000</v>
      </c>
      <c r="F36" s="6">
        <v>100000</v>
      </c>
    </row>
    <row r="37" spans="2:6" ht="18.75" x14ac:dyDescent="0.3">
      <c r="B37" s="21" t="s">
        <v>16</v>
      </c>
      <c r="C37" s="22"/>
      <c r="D37" s="10">
        <f>SUM(D32:D36)</f>
        <v>5370000</v>
      </c>
      <c r="E37" s="10">
        <f>E36+E35+E34+E33+E32</f>
        <v>5352000</v>
      </c>
      <c r="F37" s="10">
        <f>F32+F34+F35+F36+F33</f>
        <v>4335000</v>
      </c>
    </row>
    <row r="41" spans="2:6" ht="15.75" x14ac:dyDescent="0.25">
      <c r="B41" s="15" t="s">
        <v>30</v>
      </c>
      <c r="C41" s="16"/>
      <c r="D41" s="16"/>
    </row>
    <row r="42" spans="2:6" ht="15.75" x14ac:dyDescent="0.25">
      <c r="B42" s="15" t="s">
        <v>21</v>
      </c>
      <c r="C42" s="16"/>
      <c r="D42" s="16"/>
    </row>
    <row r="43" spans="2:6" ht="15.75" x14ac:dyDescent="0.25">
      <c r="B43" s="17"/>
      <c r="C43" s="16"/>
      <c r="D43" s="16"/>
    </row>
    <row r="44" spans="2:6" ht="15.75" x14ac:dyDescent="0.25">
      <c r="B44" s="15"/>
      <c r="C44" s="18" t="s">
        <v>22</v>
      </c>
      <c r="D44" s="18"/>
      <c r="E44" s="18"/>
      <c r="F44" s="18"/>
    </row>
  </sheetData>
  <mergeCells count="10">
    <mergeCell ref="C44:F44"/>
    <mergeCell ref="B35:C35"/>
    <mergeCell ref="B36:C36"/>
    <mergeCell ref="B37:C37"/>
    <mergeCell ref="B2:F11"/>
    <mergeCell ref="B28:C28"/>
    <mergeCell ref="B31:F31"/>
    <mergeCell ref="B32:C32"/>
    <mergeCell ref="B33:C33"/>
    <mergeCell ref="B34:C34"/>
  </mergeCells>
  <pageMargins left="0.7" right="0.7" top="0.75" bottom="0.75" header="0.3" footer="0.3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dagmar.spirkova</cp:lastModifiedBy>
  <cp:lastPrinted>2021-11-03T17:57:22Z</cp:lastPrinted>
  <dcterms:created xsi:type="dcterms:W3CDTF">2015-06-05T18:19:34Z</dcterms:created>
  <dcterms:modified xsi:type="dcterms:W3CDTF">2023-01-26T12:39:03Z</dcterms:modified>
</cp:coreProperties>
</file>